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d.docs.live.net/c705546679e0c707/Documents/I E EL SALVADOR/2026/TECNOLOGÍA/ONCE/Profesor/"/>
    </mc:Choice>
  </mc:AlternateContent>
  <xr:revisionPtr revIDLastSave="3" documentId="8_{18F87DAC-6CDA-4C27-95C5-D309E57E7583}" xr6:coauthVersionLast="47" xr6:coauthVersionMax="47" xr10:uidLastSave="{89BE5FC7-0A34-4407-8E86-957F7C8FCFCA}"/>
  <bookViews>
    <workbookView xWindow="-120" yWindow="-120" windowWidth="29040" windowHeight="15720" xr2:uid="{00000000-000D-0000-FFFF-FFFF00000000}"/>
  </bookViews>
  <sheets>
    <sheet name="EVALUACIÓN 1" sheetId="3" r:id="rId1"/>
    <sheet name="EVALUACIÓN 2" sheetId="1" r:id="rId2"/>
  </sheets>
  <externalReferences>
    <externalReference r:id="rId3"/>
  </externalReferences>
  <definedNames>
    <definedName name="SM">'[1]Datos Básicos'!$B$5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" i="3" l="1"/>
  <c r="I11" i="3"/>
  <c r="I13" i="3"/>
  <c r="C20" i="3"/>
  <c r="I20" i="3" s="1"/>
  <c r="C19" i="3"/>
  <c r="I19" i="3" s="1"/>
  <c r="D21" i="1"/>
  <c r="J21" i="1" s="1"/>
  <c r="D20" i="1"/>
  <c r="J20" i="1" s="1"/>
  <c r="I10" i="3" l="1"/>
  <c r="G19" i="3"/>
  <c r="K19" i="3"/>
  <c r="G20" i="3"/>
  <c r="K20" i="3"/>
  <c r="E19" i="3"/>
  <c r="L19" i="3" s="1"/>
  <c r="E20" i="3"/>
  <c r="L20" i="3" s="1"/>
  <c r="H20" i="1"/>
  <c r="L20" i="1"/>
  <c r="H21" i="1"/>
  <c r="L21" i="1"/>
  <c r="F20" i="1"/>
  <c r="M20" i="1" s="1"/>
  <c r="F21" i="1"/>
  <c r="M2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Colossus User</author>
    <author>Brand Arango</author>
    <author>Brand</author>
  </authors>
  <commentList>
    <comment ref="C3" authorId="0" shapeId="0" xr:uid="{00000000-0006-0000-0000-000001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la sigla de la empresa</t>
        </r>
      </text>
    </comment>
    <comment ref="C4" authorId="0" shapeId="0" xr:uid="{00000000-0006-0000-0000-000002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nombre de la empresa</t>
        </r>
      </text>
    </comment>
    <comment ref="O5" authorId="0" shapeId="0" xr:uid="{00000000-0006-0000-0000-000003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periodo de pago de la empresa
(Opcional como quieras colocarlo)</t>
        </r>
      </text>
    </comment>
    <comment ref="C6" authorId="0" shapeId="0" xr:uid="{00000000-0006-0000-0000-000004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nit de la empresa</t>
        </r>
      </text>
    </comment>
    <comment ref="G9" authorId="1" shapeId="0" xr:uid="{92D2E600-7E5E-42C9-8E7D-51489F71B451}">
      <text>
        <r>
          <rPr>
            <b/>
            <sz val="9"/>
            <color indexed="81"/>
            <rFont val="Tahoma"/>
            <family val="2"/>
          </rPr>
          <t>CALCULAR EN LA TABLA DE ABAJO</t>
        </r>
      </text>
    </comment>
    <comment ref="H9" authorId="2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Calcular el 5% del salario basico
</t>
        </r>
      </text>
    </comment>
    <comment ref="L9" authorId="2" shapeId="0" xr:uid="{00000000-0006-0000-0000-000006000000}">
      <text>
        <r>
          <rPr>
            <b/>
            <sz val="9"/>
            <color indexed="81"/>
            <rFont val="Tahoma"/>
            <family val="2"/>
          </rPr>
          <t>Calcular el porcentaje del 1% para quienes devenguen mas de 4 salarios mínimos mensuales legales vigentes</t>
        </r>
      </text>
    </comment>
    <comment ref="M9" authorId="1" shapeId="0" xr:uid="{5D783BC0-0E8B-4AFD-BC95-69CF254C3B43}">
      <text>
        <r>
          <rPr>
            <b/>
            <sz val="9"/>
            <color indexed="81"/>
            <rFont val="Tahoma"/>
            <family val="2"/>
          </rPr>
          <t xml:space="preserve">Aplicar retensión del 10% para al básico devengado de todos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Colossus User</author>
    <author>Brand</author>
  </authors>
  <commentList>
    <comment ref="C3" authorId="0" shapeId="0" xr:uid="{00000000-0006-0000-0100-000001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la sigla de la empresa</t>
        </r>
      </text>
    </comment>
    <comment ref="C4" authorId="0" shapeId="0" xr:uid="{00000000-0006-0000-0100-000002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nombre de la empresa</t>
        </r>
      </text>
    </comment>
    <comment ref="O5" authorId="0" shapeId="0" xr:uid="{00000000-0006-0000-0100-000003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periodo de pago de la empresa
(Opcional como quieras colocarlo)</t>
        </r>
      </text>
    </comment>
    <comment ref="C6" authorId="0" shapeId="0" xr:uid="{00000000-0006-0000-0100-000004000000}">
      <text>
        <r>
          <rPr>
            <sz val="8"/>
            <color indexed="13"/>
            <rFont val="Tahoma"/>
            <family val="2"/>
          </rPr>
          <t xml:space="preserve">COLEGIO COOPERATIVO
</t>
        </r>
        <r>
          <rPr>
            <sz val="8"/>
            <color indexed="9"/>
            <rFont val="Tahoma"/>
            <family val="2"/>
          </rPr>
          <t>Digitar el nit de la empresa</t>
        </r>
      </text>
    </comment>
    <comment ref="H9" authorId="1" shapeId="0" xr:uid="{00000000-0006-0000-0100-000005000000}">
      <text>
        <r>
          <rPr>
            <b/>
            <sz val="9"/>
            <color indexed="81"/>
            <rFont val="Tahoma"/>
            <family val="2"/>
          </rPr>
          <t xml:space="preserve">Calcular comisión del 3,5% del salario básico.
</t>
        </r>
      </text>
    </comment>
  </commentList>
</comments>
</file>

<file path=xl/sharedStrings.xml><?xml version="1.0" encoding="utf-8"?>
<sst xmlns="http://schemas.openxmlformats.org/spreadsheetml/2006/main" count="87" uniqueCount="50">
  <si>
    <t>PERIODO DE PAGO</t>
  </si>
  <si>
    <t>SUELDO BASICO</t>
  </si>
  <si>
    <t>DEVENGADO</t>
  </si>
  <si>
    <t>TOTAL DEVENGADO</t>
  </si>
  <si>
    <t>DEDUCCIONES</t>
  </si>
  <si>
    <t>TOTAL DEDUCCIONES</t>
  </si>
  <si>
    <t>NETO PAGADO</t>
  </si>
  <si>
    <t>RECIBI CONFORME (FIRMA Y C.C.)</t>
  </si>
  <si>
    <t>NOMBRE DEL EMPLEADO</t>
  </si>
  <si>
    <t>BASICO</t>
  </si>
  <si>
    <t>AUXILIO DE TRANSPORTE</t>
  </si>
  <si>
    <t>HORAS EXTRAS</t>
  </si>
  <si>
    <t>COMISIONES</t>
  </si>
  <si>
    <t>SALUD</t>
  </si>
  <si>
    <t>PENSION</t>
  </si>
  <si>
    <t>FONDO DE SOLIDARIDAD</t>
  </si>
  <si>
    <t>RETENCION EN LA FUENTE</t>
  </si>
  <si>
    <t>OTRAS DEDUCCIONES</t>
  </si>
  <si>
    <t>TOTALES</t>
  </si>
  <si>
    <t>Basico</t>
  </si>
  <si>
    <t>Cant hora 
extra ordinaria</t>
  </si>
  <si>
    <t>Cant hora extra nocturna</t>
  </si>
  <si>
    <t>Valor hora extra nocturna</t>
  </si>
  <si>
    <t>Cant hora extra día festiva</t>
  </si>
  <si>
    <t>Valor hora extra día festivo</t>
  </si>
  <si>
    <t>Cant hora extra noche festivo</t>
  </si>
  <si>
    <t>Valor hora extra noche festivo</t>
  </si>
  <si>
    <t>TOTAL HORAS EXTRAS</t>
  </si>
  <si>
    <t>ORDINARIA</t>
  </si>
  <si>
    <t>H EXTRAS DIURNAS</t>
  </si>
  <si>
    <t>EXTRA DIURNA</t>
  </si>
  <si>
    <t>DIAS LIQUIDADOS O PAGADOS</t>
  </si>
  <si>
    <t>SOBRESUELDO</t>
  </si>
  <si>
    <t>CARLOS</t>
  </si>
  <si>
    <t>MARIA</t>
  </si>
  <si>
    <t>JUAN</t>
  </si>
  <si>
    <t>PEDRO</t>
  </si>
  <si>
    <t>NOCTURNA</t>
  </si>
  <si>
    <t>FESTIVA DIURNA</t>
  </si>
  <si>
    <t>FESTIVA NOCTURNA</t>
  </si>
  <si>
    <t xml:space="preserve">Valor hora extra </t>
  </si>
  <si>
    <t>Cant hora 
extra diurna</t>
  </si>
  <si>
    <t>Valor Hora Ordinaria (normal)</t>
  </si>
  <si>
    <t>BASICO DEVENGADO</t>
  </si>
  <si>
    <t>ANA</t>
  </si>
  <si>
    <t>JULIO</t>
  </si>
  <si>
    <t>RICARDO</t>
  </si>
  <si>
    <t>MARIAM</t>
  </si>
  <si>
    <t>Valor Hora Ordinaria (Normal)</t>
  </si>
  <si>
    <t>Valor hora extra diurna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</si>
</sst>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&quot;NIT: &quot;@"/>
    <numFmt numFmtId="165" formatCode="&quot;$&quot;\ #,##0"/>
    <numFmt numFmtId="166" formatCode="&quot;Total Apropiaciones &quot;[$$-240A]\ #,##0"/>
    <numFmt numFmtId="167" formatCode="_-* #,##0_-;\-* #,##0_-;_-* &quot;-&quot;??_-;_-@_-"/>
    <numFmt numFmtId="168" formatCode="_(* #,##0_);_(* \(#,##0\);_(* &quot;-&quot;??_);_(@_)"/>
  </numFmts>
  <fonts count="1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u/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"/>
      <color theme="0"/>
      <name val="Calibri"/>
      <family val="2"/>
      <scheme val="minor"/>
    </font>
    <font>
      <b/>
      <sz val="9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sz val="8"/>
      <color indexed="13"/>
      <name val="Tahoma"/>
      <family val="2"/>
    </font>
    <font>
      <sz val="8"/>
      <color indexed="9"/>
      <name val="Tahoma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1">
    <xf numFmtId="0" fontId="0" fillId="0" borderId="0" xfId="0"/>
    <xf numFmtId="0" fontId="0" fillId="2" borderId="0" xfId="0" applyFill="1" applyProtection="1">
      <protection hidden="1"/>
    </xf>
    <xf numFmtId="0" fontId="5" fillId="2" borderId="0" xfId="0" applyFont="1" applyFill="1" applyAlignment="1" applyProtection="1">
      <alignment horizontal="center"/>
      <protection hidden="1"/>
    </xf>
    <xf numFmtId="0" fontId="6" fillId="3" borderId="9" xfId="0" applyFont="1" applyFill="1" applyBorder="1" applyProtection="1">
      <protection hidden="1"/>
    </xf>
    <xf numFmtId="0" fontId="6" fillId="3" borderId="16" xfId="0" applyFont="1" applyFill="1" applyBorder="1" applyAlignment="1" applyProtection="1">
      <alignment horizontal="center"/>
      <protection hidden="1"/>
    </xf>
    <xf numFmtId="0" fontId="6" fillId="3" borderId="17" xfId="0" applyFont="1" applyFill="1" applyBorder="1" applyAlignment="1" applyProtection="1">
      <alignment horizontal="center" wrapText="1"/>
      <protection hidden="1"/>
    </xf>
    <xf numFmtId="0" fontId="6" fillId="3" borderId="17" xfId="0" applyFont="1" applyFill="1" applyBorder="1" applyAlignment="1" applyProtection="1">
      <alignment horizontal="center"/>
      <protection hidden="1"/>
    </xf>
    <xf numFmtId="0" fontId="7" fillId="2" borderId="20" xfId="0" applyFont="1" applyFill="1" applyBorder="1" applyAlignment="1" applyProtection="1">
      <alignment horizontal="center" vertical="center" shrinkToFit="1"/>
      <protection locked="0"/>
    </xf>
    <xf numFmtId="165" fontId="7" fillId="2" borderId="17" xfId="0" applyNumberFormat="1" applyFont="1" applyFill="1" applyBorder="1" applyAlignment="1" applyProtection="1">
      <alignment horizontal="right" vertical="center" shrinkToFit="1"/>
      <protection locked="0"/>
    </xf>
    <xf numFmtId="0" fontId="7" fillId="2" borderId="17" xfId="0" applyFont="1" applyFill="1" applyBorder="1" applyAlignment="1" applyProtection="1">
      <alignment horizontal="center" vertical="center" shrinkToFit="1"/>
      <protection locked="0"/>
    </xf>
    <xf numFmtId="165" fontId="7" fillId="2" borderId="17" xfId="0" applyNumberFormat="1" applyFont="1" applyFill="1" applyBorder="1" applyAlignment="1" applyProtection="1">
      <alignment vertical="center" shrinkToFit="1"/>
      <protection hidden="1"/>
    </xf>
    <xf numFmtId="165" fontId="7" fillId="2" borderId="17" xfId="0" applyNumberFormat="1" applyFont="1" applyFill="1" applyBorder="1" applyAlignment="1" applyProtection="1">
      <alignment vertical="center" shrinkToFit="1"/>
      <protection locked="0"/>
    </xf>
    <xf numFmtId="165" fontId="8" fillId="2" borderId="21" xfId="0" applyNumberFormat="1" applyFont="1" applyFill="1" applyBorder="1" applyAlignment="1" applyProtection="1">
      <alignment horizontal="center" vertical="center" shrinkToFit="1"/>
      <protection hidden="1"/>
    </xf>
    <xf numFmtId="165" fontId="7" fillId="2" borderId="22" xfId="0" applyNumberFormat="1" applyFont="1" applyFill="1" applyBorder="1" applyAlignment="1" applyProtection="1">
      <alignment horizontal="center" vertical="center" shrinkToFit="1"/>
      <protection hidden="1"/>
    </xf>
    <xf numFmtId="0" fontId="7" fillId="2" borderId="22" xfId="0" applyFont="1" applyFill="1" applyBorder="1" applyAlignment="1" applyProtection="1">
      <alignment horizontal="center" vertical="center" shrinkToFit="1"/>
      <protection hidden="1"/>
    </xf>
    <xf numFmtId="165" fontId="7" fillId="2" borderId="22" xfId="0" applyNumberFormat="1" applyFont="1" applyFill="1" applyBorder="1" applyAlignment="1" applyProtection="1">
      <alignment vertical="center" shrinkToFit="1"/>
      <protection hidden="1"/>
    </xf>
    <xf numFmtId="165" fontId="8" fillId="2" borderId="23" xfId="0" applyNumberFormat="1" applyFont="1" applyFill="1" applyBorder="1" applyAlignment="1" applyProtection="1">
      <alignment horizontal="center" vertical="center" shrinkToFit="1"/>
      <protection hidden="1"/>
    </xf>
    <xf numFmtId="0" fontId="9" fillId="3" borderId="24" xfId="0" applyFont="1" applyFill="1" applyBorder="1" applyAlignment="1" applyProtection="1">
      <alignment horizontal="center" vertical="center" shrinkToFit="1"/>
      <protection hidden="1"/>
    </xf>
    <xf numFmtId="165" fontId="9" fillId="3" borderId="25" xfId="0" applyNumberFormat="1" applyFont="1" applyFill="1" applyBorder="1" applyAlignment="1" applyProtection="1">
      <alignment horizontal="right" vertical="center" shrinkToFit="1"/>
      <protection hidden="1"/>
    </xf>
    <xf numFmtId="3" fontId="9" fillId="3" borderId="25" xfId="0" applyNumberFormat="1" applyFont="1" applyFill="1" applyBorder="1" applyAlignment="1" applyProtection="1">
      <alignment horizontal="right" vertical="center" shrinkToFit="1"/>
      <protection hidden="1"/>
    </xf>
    <xf numFmtId="165" fontId="6" fillId="3" borderId="26" xfId="0" applyNumberFormat="1" applyFont="1" applyFill="1" applyBorder="1" applyAlignment="1" applyProtection="1">
      <alignment horizontal="right" vertical="center" shrinkToFit="1"/>
      <protection hidden="1"/>
    </xf>
    <xf numFmtId="0" fontId="8" fillId="2" borderId="0" xfId="0" applyFont="1" applyFill="1" applyProtection="1">
      <protection hidden="1"/>
    </xf>
    <xf numFmtId="166" fontId="10" fillId="2" borderId="0" xfId="0" applyNumberFormat="1" applyFont="1" applyFill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horizontal="center"/>
      <protection hidden="1"/>
    </xf>
    <xf numFmtId="0" fontId="13" fillId="4" borderId="17" xfId="0" applyFont="1" applyFill="1" applyBorder="1" applyAlignment="1" applyProtection="1">
      <alignment horizontal="center" vertical="center" wrapText="1"/>
      <protection hidden="1"/>
    </xf>
    <xf numFmtId="0" fontId="14" fillId="5" borderId="17" xfId="0" applyFont="1" applyFill="1" applyBorder="1"/>
    <xf numFmtId="168" fontId="14" fillId="5" borderId="17" xfId="1" applyNumberFormat="1" applyFont="1" applyFill="1" applyBorder="1"/>
    <xf numFmtId="43" fontId="14" fillId="5" borderId="17" xfId="0" applyNumberFormat="1" applyFont="1" applyFill="1" applyBorder="1"/>
    <xf numFmtId="0" fontId="15" fillId="5" borderId="17" xfId="0" applyFont="1" applyFill="1" applyBorder="1"/>
    <xf numFmtId="0" fontId="14" fillId="2" borderId="17" xfId="0" applyFont="1" applyFill="1" applyBorder="1"/>
    <xf numFmtId="168" fontId="14" fillId="2" borderId="17" xfId="1" applyNumberFormat="1" applyFont="1" applyFill="1" applyBorder="1"/>
    <xf numFmtId="43" fontId="14" fillId="2" borderId="17" xfId="0" applyNumberFormat="1" applyFont="1" applyFill="1" applyBorder="1"/>
    <xf numFmtId="0" fontId="15" fillId="2" borderId="17" xfId="0" applyFont="1" applyFill="1" applyBorder="1"/>
    <xf numFmtId="0" fontId="8" fillId="2" borderId="0" xfId="0" applyFont="1" applyFill="1" applyAlignment="1" applyProtection="1">
      <alignment horizontal="center"/>
      <protection locked="0"/>
    </xf>
    <xf numFmtId="0" fontId="10" fillId="2" borderId="0" xfId="0" applyFont="1" applyFill="1" applyProtection="1">
      <protection hidden="1"/>
    </xf>
    <xf numFmtId="0" fontId="6" fillId="7" borderId="9" xfId="0" applyFont="1" applyFill="1" applyBorder="1" applyProtection="1">
      <protection hidden="1"/>
    </xf>
    <xf numFmtId="0" fontId="6" fillId="7" borderId="16" xfId="0" applyFont="1" applyFill="1" applyBorder="1" applyAlignment="1" applyProtection="1">
      <alignment horizontal="center"/>
      <protection hidden="1"/>
    </xf>
    <xf numFmtId="0" fontId="6" fillId="7" borderId="17" xfId="0" applyFont="1" applyFill="1" applyBorder="1" applyAlignment="1" applyProtection="1">
      <alignment horizontal="center" wrapText="1"/>
      <protection hidden="1"/>
    </xf>
    <xf numFmtId="0" fontId="6" fillId="7" borderId="17" xfId="0" applyFont="1" applyFill="1" applyBorder="1" applyAlignment="1" applyProtection="1">
      <alignment horizontal="center"/>
      <protection hidden="1"/>
    </xf>
    <xf numFmtId="165" fontId="0" fillId="2" borderId="0" xfId="0" applyNumberFormat="1" applyFill="1" applyAlignment="1" applyProtection="1">
      <alignment horizontal="center" shrinkToFit="1"/>
      <protection hidden="1"/>
    </xf>
    <xf numFmtId="0" fontId="13" fillId="4" borderId="22" xfId="0" applyFont="1" applyFill="1" applyBorder="1" applyAlignment="1" applyProtection="1">
      <alignment horizontal="center" vertical="center" wrapText="1"/>
      <protection hidden="1"/>
    </xf>
    <xf numFmtId="0" fontId="13" fillId="4" borderId="18" xfId="0" applyFont="1" applyFill="1" applyBorder="1" applyAlignment="1" applyProtection="1">
      <alignment horizontal="center" vertical="center" wrapText="1"/>
      <protection hidden="1"/>
    </xf>
    <xf numFmtId="167" fontId="13" fillId="4" borderId="22" xfId="0" applyNumberFormat="1" applyFont="1" applyFill="1" applyBorder="1" applyAlignment="1" applyProtection="1">
      <alignment horizontal="center" vertical="center" wrapText="1"/>
      <protection hidden="1"/>
    </xf>
    <xf numFmtId="167" fontId="13" fillId="4" borderId="18" xfId="0" applyNumberFormat="1" applyFont="1" applyFill="1" applyBorder="1" applyAlignment="1" applyProtection="1">
      <alignment horizontal="center" vertical="center" wrapText="1"/>
      <protection hidden="1"/>
    </xf>
    <xf numFmtId="3" fontId="7" fillId="2" borderId="17" xfId="0" applyNumberFormat="1" applyFont="1" applyFill="1" applyBorder="1" applyAlignment="1" applyProtection="1">
      <alignment vertical="center" shrinkToFit="1"/>
      <protection locked="0"/>
    </xf>
    <xf numFmtId="0" fontId="14" fillId="5" borderId="17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hidden="1"/>
    </xf>
    <xf numFmtId="0" fontId="0" fillId="2" borderId="4" xfId="0" applyFill="1" applyBorder="1" applyAlignment="1" applyProtection="1">
      <alignment horizontal="center"/>
      <protection hidden="1"/>
    </xf>
    <xf numFmtId="0" fontId="0" fillId="2" borderId="6" xfId="0" applyFill="1" applyBorder="1" applyAlignment="1" applyProtection="1">
      <alignment horizontal="center"/>
      <protection hidden="1"/>
    </xf>
    <xf numFmtId="0" fontId="2" fillId="5" borderId="2" xfId="0" applyFont="1" applyFill="1" applyBorder="1" applyAlignment="1" applyProtection="1">
      <alignment horizontal="center" vertical="center" wrapText="1"/>
      <protection locked="0"/>
    </xf>
    <xf numFmtId="0" fontId="2" fillId="5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/>
      <protection hidden="1"/>
    </xf>
    <xf numFmtId="0" fontId="3" fillId="2" borderId="2" xfId="0" applyFont="1" applyFill="1" applyBorder="1" applyAlignment="1" applyProtection="1">
      <alignment horizontal="center"/>
      <protection hidden="1"/>
    </xf>
    <xf numFmtId="0" fontId="3" fillId="2" borderId="3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/>
      <protection hidden="1"/>
    </xf>
    <xf numFmtId="0" fontId="3" fillId="2" borderId="0" xfId="0" applyFont="1" applyFill="1" applyAlignment="1" applyProtection="1">
      <alignment horizontal="center"/>
      <protection hidden="1"/>
    </xf>
    <xf numFmtId="0" fontId="3" fillId="2" borderId="5" xfId="0" applyFont="1" applyFill="1" applyBorder="1" applyAlignment="1" applyProtection="1">
      <alignment horizontal="center"/>
      <protection hidden="1"/>
    </xf>
    <xf numFmtId="0" fontId="4" fillId="6" borderId="0" xfId="0" applyFont="1" applyFill="1" applyAlignment="1" applyProtection="1">
      <alignment horizontal="center" vertical="center" wrapText="1"/>
      <protection locked="0"/>
    </xf>
    <xf numFmtId="0" fontId="4" fillId="6" borderId="5" xfId="0" applyFont="1" applyFill="1" applyBorder="1" applyAlignment="1" applyProtection="1">
      <alignment horizontal="center" vertical="center" wrapText="1"/>
      <protection locked="0"/>
    </xf>
    <xf numFmtId="0" fontId="0" fillId="5" borderId="4" xfId="0" applyFill="1" applyBorder="1" applyAlignment="1" applyProtection="1">
      <alignment horizontal="center" vertical="top"/>
      <protection locked="0"/>
    </xf>
    <xf numFmtId="0" fontId="0" fillId="5" borderId="0" xfId="0" applyFill="1" applyAlignment="1" applyProtection="1">
      <alignment horizontal="center" vertical="top"/>
      <protection locked="0"/>
    </xf>
    <xf numFmtId="0" fontId="0" fillId="5" borderId="5" xfId="0" applyFill="1" applyBorder="1" applyAlignment="1" applyProtection="1">
      <alignment horizontal="center" vertical="top"/>
      <protection locked="0"/>
    </xf>
    <xf numFmtId="0" fontId="0" fillId="5" borderId="6" xfId="0" applyFill="1" applyBorder="1" applyAlignment="1" applyProtection="1">
      <alignment horizontal="center" vertical="top"/>
      <protection locked="0"/>
    </xf>
    <xf numFmtId="0" fontId="0" fillId="5" borderId="7" xfId="0" applyFill="1" applyBorder="1" applyAlignment="1" applyProtection="1">
      <alignment horizontal="center" vertical="top"/>
      <protection locked="0"/>
    </xf>
    <xf numFmtId="0" fontId="0" fillId="5" borderId="8" xfId="0" applyFill="1" applyBorder="1" applyAlignment="1" applyProtection="1">
      <alignment horizontal="center" vertical="top"/>
      <protection locked="0"/>
    </xf>
    <xf numFmtId="164" fontId="0" fillId="5" borderId="7" xfId="0" applyNumberFormat="1" applyFill="1" applyBorder="1" applyAlignment="1" applyProtection="1">
      <alignment horizontal="center" vertical="top"/>
      <protection locked="0"/>
    </xf>
    <xf numFmtId="164" fontId="0" fillId="5" borderId="8" xfId="0" applyNumberFormat="1" applyFill="1" applyBorder="1" applyAlignment="1" applyProtection="1">
      <alignment horizontal="center" vertical="top"/>
      <protection locked="0"/>
    </xf>
    <xf numFmtId="0" fontId="6" fillId="3" borderId="15" xfId="0" applyFont="1" applyFill="1" applyBorder="1" applyAlignment="1" applyProtection="1">
      <alignment horizontal="center" wrapText="1"/>
      <protection hidden="1"/>
    </xf>
    <xf numFmtId="0" fontId="6" fillId="3" borderId="19" xfId="0" applyFont="1" applyFill="1" applyBorder="1" applyAlignment="1" applyProtection="1">
      <alignment horizontal="center" wrapText="1"/>
      <protection hidden="1"/>
    </xf>
    <xf numFmtId="0" fontId="13" fillId="4" borderId="17" xfId="0" applyFont="1" applyFill="1" applyBorder="1" applyAlignment="1" applyProtection="1">
      <alignment horizontal="center" vertical="center" wrapText="1"/>
      <protection hidden="1"/>
    </xf>
    <xf numFmtId="0" fontId="6" fillId="3" borderId="10" xfId="0" applyFont="1" applyFill="1" applyBorder="1" applyAlignment="1" applyProtection="1">
      <alignment horizontal="center" wrapText="1"/>
      <protection hidden="1"/>
    </xf>
    <xf numFmtId="0" fontId="6" fillId="3" borderId="17" xfId="0" applyFont="1" applyFill="1" applyBorder="1" applyAlignment="1" applyProtection="1">
      <alignment horizontal="center" wrapText="1"/>
      <protection hidden="1"/>
    </xf>
    <xf numFmtId="0" fontId="6" fillId="3" borderId="11" xfId="0" applyFont="1" applyFill="1" applyBorder="1" applyAlignment="1" applyProtection="1">
      <alignment horizontal="center"/>
      <protection hidden="1"/>
    </xf>
    <xf numFmtId="0" fontId="6" fillId="3" borderId="12" xfId="0" applyFont="1" applyFill="1" applyBorder="1" applyAlignment="1" applyProtection="1">
      <alignment horizontal="center"/>
      <protection hidden="1"/>
    </xf>
    <xf numFmtId="0" fontId="6" fillId="3" borderId="13" xfId="0" applyFont="1" applyFill="1" applyBorder="1" applyAlignment="1" applyProtection="1">
      <alignment horizontal="center"/>
      <protection hidden="1"/>
    </xf>
    <xf numFmtId="0" fontId="6" fillId="3" borderId="14" xfId="0" applyFont="1" applyFill="1" applyBorder="1" applyAlignment="1" applyProtection="1">
      <alignment horizontal="center" wrapText="1"/>
      <protection hidden="1"/>
    </xf>
    <xf numFmtId="0" fontId="6" fillId="3" borderId="18" xfId="0" applyFont="1" applyFill="1" applyBorder="1" applyAlignment="1" applyProtection="1">
      <alignment horizontal="center" wrapText="1"/>
      <protection hidden="1"/>
    </xf>
    <xf numFmtId="0" fontId="6" fillId="7" borderId="14" xfId="0" applyFont="1" applyFill="1" applyBorder="1" applyAlignment="1" applyProtection="1">
      <alignment horizontal="center" wrapText="1"/>
      <protection hidden="1"/>
    </xf>
    <xf numFmtId="0" fontId="6" fillId="7" borderId="18" xfId="0" applyFont="1" applyFill="1" applyBorder="1" applyAlignment="1" applyProtection="1">
      <alignment horizontal="center" wrapText="1"/>
      <protection hidden="1"/>
    </xf>
    <xf numFmtId="0" fontId="6" fillId="7" borderId="15" xfId="0" applyFont="1" applyFill="1" applyBorder="1" applyAlignment="1" applyProtection="1">
      <alignment horizontal="center" wrapText="1"/>
      <protection hidden="1"/>
    </xf>
    <xf numFmtId="0" fontId="6" fillId="7" borderId="19" xfId="0" applyFont="1" applyFill="1" applyBorder="1" applyAlignment="1" applyProtection="1">
      <alignment horizontal="center" wrapText="1"/>
      <protection hidden="1"/>
    </xf>
    <xf numFmtId="0" fontId="6" fillId="7" borderId="10" xfId="0" applyFont="1" applyFill="1" applyBorder="1" applyAlignment="1" applyProtection="1">
      <alignment horizontal="center" wrapText="1"/>
      <protection hidden="1"/>
    </xf>
    <xf numFmtId="0" fontId="6" fillId="7" borderId="17" xfId="0" applyFont="1" applyFill="1" applyBorder="1" applyAlignment="1" applyProtection="1">
      <alignment horizontal="center" wrapText="1"/>
      <protection hidden="1"/>
    </xf>
    <xf numFmtId="0" fontId="6" fillId="7" borderId="11" xfId="0" applyFont="1" applyFill="1" applyBorder="1" applyAlignment="1" applyProtection="1">
      <alignment horizontal="center"/>
      <protection hidden="1"/>
    </xf>
    <xf numFmtId="0" fontId="6" fillId="7" borderId="12" xfId="0" applyFont="1" applyFill="1" applyBorder="1" applyAlignment="1" applyProtection="1">
      <alignment horizontal="center"/>
      <protection hidden="1"/>
    </xf>
    <xf numFmtId="0" fontId="6" fillId="7" borderId="13" xfId="0" applyFont="1" applyFill="1" applyBorder="1" applyAlignment="1" applyProtection="1">
      <alignment horizontal="center"/>
      <protection hidden="1"/>
    </xf>
    <xf numFmtId="0" fontId="13" fillId="7" borderId="17" xfId="0" applyFont="1" applyFill="1" applyBorder="1" applyAlignment="1" applyProtection="1">
      <alignment horizontal="center" vertical="center"/>
      <protection hidden="1"/>
    </xf>
    <xf numFmtId="0" fontId="13" fillId="7" borderId="17" xfId="0" applyFont="1" applyFill="1" applyBorder="1" applyAlignment="1" applyProtection="1">
      <alignment horizontal="center" vertical="center" wrapText="1"/>
      <protection hidden="1"/>
    </xf>
    <xf numFmtId="0" fontId="13" fillId="7" borderId="27" xfId="0" applyFont="1" applyFill="1" applyBorder="1" applyAlignment="1" applyProtection="1">
      <alignment horizontal="center" vertical="center" wrapText="1"/>
      <protection hidden="1"/>
    </xf>
    <xf numFmtId="167" fontId="13" fillId="7" borderId="17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0</xdr:rowOff>
    </xdr:from>
    <xdr:to>
      <xdr:col>13</xdr:col>
      <xdr:colOff>571500</xdr:colOff>
      <xdr:row>6</xdr:row>
      <xdr:rowOff>0</xdr:rowOff>
    </xdr:to>
    <xdr:sp macro="" textlink="">
      <xdr:nvSpPr>
        <xdr:cNvPr id="2" name="2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876925" y="390525"/>
          <a:ext cx="6381750" cy="800100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2000" b="1">
              <a:solidFill>
                <a:schemeClr val="tx1"/>
              </a:solidFill>
              <a:latin typeface="+mn-lt"/>
            </a:rPr>
            <a:t>NOMINA PARA PAGO DE SUELDO</a:t>
          </a:r>
        </a:p>
      </xdr:txBody>
    </xdr:sp>
    <xdr:clientData/>
  </xdr:twoCellAnchor>
  <xdr:twoCellAnchor>
    <xdr:from>
      <xdr:col>5</xdr:col>
      <xdr:colOff>371475</xdr:colOff>
      <xdr:row>4</xdr:row>
      <xdr:rowOff>152400</xdr:rowOff>
    </xdr:from>
    <xdr:to>
      <xdr:col>6</xdr:col>
      <xdr:colOff>438150</xdr:colOff>
      <xdr:row>5</xdr:row>
      <xdr:rowOff>190500</xdr:rowOff>
    </xdr:to>
    <xdr:sp macro="[1]!InsertarFila" textlink="">
      <xdr:nvSpPr>
        <xdr:cNvPr id="3" name="3 Rectángulo redondead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962650" y="952500"/>
          <a:ext cx="828675" cy="228600"/>
        </a:xfrm>
        <a:prstGeom prst="roundRect">
          <a:avLst/>
        </a:prstGeom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Insertar</a:t>
          </a:r>
          <a:r>
            <a:rPr lang="es-AR" sz="1100" b="1" baseline="0"/>
            <a:t> Fila</a:t>
          </a:r>
          <a:endParaRPr lang="es-AR" sz="1100" b="1"/>
        </a:p>
      </xdr:txBody>
    </xdr:sp>
    <xdr:clientData fPrintsWithSheet="0"/>
  </xdr:twoCellAnchor>
  <xdr:twoCellAnchor>
    <xdr:from>
      <xdr:col>6</xdr:col>
      <xdr:colOff>590549</xdr:colOff>
      <xdr:row>4</xdr:row>
      <xdr:rowOff>152400</xdr:rowOff>
    </xdr:from>
    <xdr:to>
      <xdr:col>7</xdr:col>
      <xdr:colOff>742949</xdr:colOff>
      <xdr:row>5</xdr:row>
      <xdr:rowOff>190500</xdr:rowOff>
    </xdr:to>
    <xdr:sp macro="[1]!Reestablecer" textlink="">
      <xdr:nvSpPr>
        <xdr:cNvPr id="4" name="4 Rectángulo redondead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943724" y="952500"/>
          <a:ext cx="914400" cy="228600"/>
        </a:xfrm>
        <a:prstGeom prst="roundRect">
          <a:avLst/>
        </a:prstGeom>
        <a:solidFill>
          <a:srgbClr val="FF0000"/>
        </a:solidFill>
        <a:ln>
          <a:solidFill>
            <a:srgbClr val="C00000"/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Archivar</a:t>
          </a:r>
        </a:p>
      </xdr:txBody>
    </xdr:sp>
    <xdr:clientData fPrintsWithSheet="0"/>
  </xdr:twoCellAnchor>
  <xdr:twoCellAnchor>
    <xdr:from>
      <xdr:col>8</xdr:col>
      <xdr:colOff>57150</xdr:colOff>
      <xdr:row>4</xdr:row>
      <xdr:rowOff>152400</xdr:rowOff>
    </xdr:from>
    <xdr:to>
      <xdr:col>9</xdr:col>
      <xdr:colOff>209550</xdr:colOff>
      <xdr:row>5</xdr:row>
      <xdr:rowOff>190500</xdr:rowOff>
    </xdr:to>
    <xdr:sp macro="[1]!Reestablecer2" textlink="">
      <xdr:nvSpPr>
        <xdr:cNvPr id="5" name="5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934325" y="952500"/>
          <a:ext cx="914400" cy="228600"/>
        </a:xfrm>
        <a:prstGeom prst="roundRect">
          <a:avLst/>
        </a:prstGeom>
        <a:solidFill>
          <a:srgbClr val="00B050"/>
        </a:solidFill>
        <a:ln>
          <a:solidFill>
            <a:schemeClr val="accent3">
              <a:lumMod val="50000"/>
            </a:schemeClr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Reestablecer</a:t>
          </a:r>
        </a:p>
      </xdr:txBody>
    </xdr:sp>
    <xdr:clientData fPrintsWithSheet="0"/>
  </xdr:twoCellAnchor>
  <xdr:twoCellAnchor>
    <xdr:from>
      <xdr:col>9</xdr:col>
      <xdr:colOff>361950</xdr:colOff>
      <xdr:row>4</xdr:row>
      <xdr:rowOff>152400</xdr:rowOff>
    </xdr:from>
    <xdr:to>
      <xdr:col>10</xdr:col>
      <xdr:colOff>514350</xdr:colOff>
      <xdr:row>5</xdr:row>
      <xdr:rowOff>190500</xdr:rowOff>
    </xdr:to>
    <xdr:sp macro="[1]!Eliminar" textlink="">
      <xdr:nvSpPr>
        <xdr:cNvPr id="6" name="6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01125" y="952500"/>
          <a:ext cx="914400" cy="228600"/>
        </a:xfrm>
        <a:prstGeom prst="roundRect">
          <a:avLst/>
        </a:prstGeom>
        <a:solidFill>
          <a:schemeClr val="bg2">
            <a:lumMod val="10000"/>
          </a:schemeClr>
        </a:solidFill>
        <a:ln>
          <a:solidFill>
            <a:schemeClr val="accent3">
              <a:lumMod val="50000"/>
            </a:schemeClr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Eliminar</a:t>
          </a:r>
          <a:r>
            <a:rPr lang="es-AR" sz="1100" b="1" baseline="0"/>
            <a:t> Hoja</a:t>
          </a:r>
          <a:endParaRPr lang="es-AR" sz="1100" b="1"/>
        </a:p>
      </xdr:txBody>
    </xdr:sp>
    <xdr:clientData fPrintsWithSheet="0"/>
  </xdr:twoCellAnchor>
  <xdr:twoCellAnchor editAs="oneCell">
    <xdr:from>
      <xdr:col>1</xdr:col>
      <xdr:colOff>828676</xdr:colOff>
      <xdr:row>2</xdr:row>
      <xdr:rowOff>66676</xdr:rowOff>
    </xdr:from>
    <xdr:to>
      <xdr:col>1</xdr:col>
      <xdr:colOff>1466850</xdr:colOff>
      <xdr:row>5</xdr:row>
      <xdr:rowOff>104775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BDEB488-FA2E-805C-01B3-68AC2DDD7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676" y="457201"/>
          <a:ext cx="638174" cy="6381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285750</xdr:colOff>
      <xdr:row>2</xdr:row>
      <xdr:rowOff>0</xdr:rowOff>
    </xdr:from>
    <xdr:to>
      <xdr:col>13</xdr:col>
      <xdr:colOff>571500</xdr:colOff>
      <xdr:row>6</xdr:row>
      <xdr:rowOff>0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457700" y="0"/>
          <a:ext cx="7067550" cy="90487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2000" b="1">
              <a:solidFill>
                <a:schemeClr val="tx1"/>
              </a:solidFill>
              <a:latin typeface="+mn-lt"/>
            </a:rPr>
            <a:t>NOMINA PARA PAGO DE SUELDO</a:t>
          </a:r>
        </a:p>
      </xdr:txBody>
    </xdr:sp>
    <xdr:clientData/>
  </xdr:twoCellAnchor>
  <xdr:twoCellAnchor>
    <xdr:from>
      <xdr:col>5</xdr:col>
      <xdr:colOff>371475</xdr:colOff>
      <xdr:row>4</xdr:row>
      <xdr:rowOff>152400</xdr:rowOff>
    </xdr:from>
    <xdr:to>
      <xdr:col>6</xdr:col>
      <xdr:colOff>438150</xdr:colOff>
      <xdr:row>5</xdr:row>
      <xdr:rowOff>190500</xdr:rowOff>
    </xdr:to>
    <xdr:sp macro="[1]!InsertarFila" textlink="">
      <xdr:nvSpPr>
        <xdr:cNvPr id="4" name="3 Rectángulo redondead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543425" y="600075"/>
          <a:ext cx="914400" cy="257175"/>
        </a:xfrm>
        <a:prstGeom prst="roundRect">
          <a:avLst/>
        </a:prstGeom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Insertar</a:t>
          </a:r>
          <a:r>
            <a:rPr lang="es-AR" sz="1100" b="1" baseline="0"/>
            <a:t> Fila</a:t>
          </a:r>
          <a:endParaRPr lang="es-AR" sz="1100" b="1"/>
        </a:p>
      </xdr:txBody>
    </xdr:sp>
    <xdr:clientData fPrintsWithSheet="0"/>
  </xdr:twoCellAnchor>
  <xdr:twoCellAnchor>
    <xdr:from>
      <xdr:col>6</xdr:col>
      <xdr:colOff>590549</xdr:colOff>
      <xdr:row>4</xdr:row>
      <xdr:rowOff>152400</xdr:rowOff>
    </xdr:from>
    <xdr:to>
      <xdr:col>7</xdr:col>
      <xdr:colOff>742949</xdr:colOff>
      <xdr:row>5</xdr:row>
      <xdr:rowOff>190500</xdr:rowOff>
    </xdr:to>
    <xdr:sp macro="[1]!Reestablecer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610224" y="600075"/>
          <a:ext cx="1000125" cy="257175"/>
        </a:xfrm>
        <a:prstGeom prst="roundRect">
          <a:avLst/>
        </a:prstGeom>
        <a:solidFill>
          <a:srgbClr val="FF0000"/>
        </a:solidFill>
        <a:ln>
          <a:solidFill>
            <a:srgbClr val="C00000"/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Archivar</a:t>
          </a:r>
        </a:p>
      </xdr:txBody>
    </xdr:sp>
    <xdr:clientData fPrintsWithSheet="0"/>
  </xdr:twoCellAnchor>
  <xdr:twoCellAnchor>
    <xdr:from>
      <xdr:col>8</xdr:col>
      <xdr:colOff>57150</xdr:colOff>
      <xdr:row>4</xdr:row>
      <xdr:rowOff>152400</xdr:rowOff>
    </xdr:from>
    <xdr:to>
      <xdr:col>9</xdr:col>
      <xdr:colOff>209550</xdr:colOff>
      <xdr:row>5</xdr:row>
      <xdr:rowOff>190500</xdr:rowOff>
    </xdr:to>
    <xdr:sp macro="[1]!Reestablecer2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6772275" y="600075"/>
          <a:ext cx="1000125" cy="257175"/>
        </a:xfrm>
        <a:prstGeom prst="roundRect">
          <a:avLst/>
        </a:prstGeom>
        <a:solidFill>
          <a:srgbClr val="00B050"/>
        </a:solidFill>
        <a:ln>
          <a:solidFill>
            <a:schemeClr val="accent3">
              <a:lumMod val="50000"/>
            </a:schemeClr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Reestablecer</a:t>
          </a:r>
        </a:p>
      </xdr:txBody>
    </xdr:sp>
    <xdr:clientData fPrintsWithSheet="0"/>
  </xdr:twoCellAnchor>
  <xdr:twoCellAnchor>
    <xdr:from>
      <xdr:col>9</xdr:col>
      <xdr:colOff>361950</xdr:colOff>
      <xdr:row>4</xdr:row>
      <xdr:rowOff>152400</xdr:rowOff>
    </xdr:from>
    <xdr:to>
      <xdr:col>10</xdr:col>
      <xdr:colOff>514350</xdr:colOff>
      <xdr:row>5</xdr:row>
      <xdr:rowOff>190500</xdr:rowOff>
    </xdr:to>
    <xdr:sp macro="[1]!Eliminar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7924800" y="600075"/>
          <a:ext cx="1000125" cy="257175"/>
        </a:xfrm>
        <a:prstGeom prst="roundRect">
          <a:avLst/>
        </a:prstGeom>
        <a:solidFill>
          <a:schemeClr val="bg2">
            <a:lumMod val="10000"/>
          </a:schemeClr>
        </a:solidFill>
        <a:ln>
          <a:solidFill>
            <a:schemeClr val="accent3">
              <a:lumMod val="50000"/>
            </a:schemeClr>
          </a:solidFill>
        </a:ln>
        <a:scene3d>
          <a:camera prst="orthographicFront"/>
          <a:lightRig rig="threePt" dir="t"/>
        </a:scene3d>
        <a:sp3d>
          <a:bevelT/>
          <a:bevelB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s-AR" sz="1100" b="1"/>
            <a:t>Eliminar</a:t>
          </a:r>
          <a:r>
            <a:rPr lang="es-AR" sz="1100" b="1" baseline="0"/>
            <a:t> Hoja</a:t>
          </a:r>
          <a:endParaRPr lang="es-AR" sz="1100" b="1"/>
        </a:p>
      </xdr:txBody>
    </xdr:sp>
    <xdr:clientData fPrintsWithSheet="0"/>
  </xdr:twoCellAnchor>
  <xdr:twoCellAnchor editAs="oneCell">
    <xdr:from>
      <xdr:col>1</xdr:col>
      <xdr:colOff>676276</xdr:colOff>
      <xdr:row>2</xdr:row>
      <xdr:rowOff>28575</xdr:rowOff>
    </xdr:from>
    <xdr:to>
      <xdr:col>1</xdr:col>
      <xdr:colOff>1381126</xdr:colOff>
      <xdr:row>5</xdr:row>
      <xdr:rowOff>133350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8276" y="419100"/>
          <a:ext cx="704850" cy="7048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rand\Documents\Colegio%20cooperativo%202022\Inform&#225;tica\10&#186;\DOC%20DOCENTE\3a%20EVALUACI&#211;N%20N&#211;MINAS%20EXCE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ásicos"/>
      <sheetName val="Calculos"/>
      <sheetName val="Nomina"/>
      <sheetName val="3a EVALUACIÓN NÓMINAS EXCEL"/>
    </sheetNames>
    <definedNames>
      <definedName name="Eliminar"/>
      <definedName name="InsertarFila"/>
      <definedName name="Reestablecer"/>
      <definedName name="Reestablecer2"/>
    </definedNames>
    <sheetDataSet>
      <sheetData sheetId="0">
        <row r="5">
          <cell r="B5">
            <v>496900</v>
          </cell>
        </row>
      </sheetData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2:Q28"/>
  <sheetViews>
    <sheetView tabSelected="1" workbookViewId="0">
      <selection activeCell="L19" sqref="L19"/>
    </sheetView>
  </sheetViews>
  <sheetFormatPr baseColWidth="10" defaultRowHeight="15" x14ac:dyDescent="0.25"/>
  <cols>
    <col min="2" max="2" width="38.140625" customWidth="1"/>
    <col min="4" max="13" width="14.28515625" customWidth="1"/>
  </cols>
  <sheetData>
    <row r="2" spans="2:17" ht="15.75" thickBot="1" x14ac:dyDescent="0.3"/>
    <row r="3" spans="2:17" ht="17.25" x14ac:dyDescent="0.25">
      <c r="B3" s="47"/>
      <c r="C3" s="50"/>
      <c r="D3" s="50"/>
      <c r="E3" s="51"/>
      <c r="F3" s="1"/>
      <c r="G3" s="1"/>
      <c r="H3" s="1"/>
      <c r="I3" s="1"/>
      <c r="J3" s="1"/>
      <c r="K3" s="1"/>
      <c r="L3" s="1"/>
      <c r="M3" s="1"/>
      <c r="N3" s="1"/>
      <c r="O3" s="52" t="s">
        <v>0</v>
      </c>
      <c r="P3" s="53"/>
      <c r="Q3" s="54"/>
    </row>
    <row r="4" spans="2:17" x14ac:dyDescent="0.25">
      <c r="B4" s="48"/>
      <c r="C4" s="58"/>
      <c r="D4" s="58"/>
      <c r="E4" s="59"/>
      <c r="F4" s="1"/>
      <c r="G4" s="1"/>
      <c r="H4" s="1"/>
      <c r="I4" s="1"/>
      <c r="J4" s="1"/>
      <c r="K4" s="1"/>
      <c r="L4" s="1"/>
      <c r="M4" s="1"/>
      <c r="N4" s="1"/>
      <c r="O4" s="55"/>
      <c r="P4" s="56"/>
      <c r="Q4" s="57"/>
    </row>
    <row r="5" spans="2:17" x14ac:dyDescent="0.25">
      <c r="B5" s="48"/>
      <c r="C5" s="58"/>
      <c r="D5" s="58"/>
      <c r="E5" s="59"/>
      <c r="F5" s="1"/>
      <c r="G5" s="1"/>
      <c r="H5" s="1"/>
      <c r="I5" s="1"/>
      <c r="J5" s="1"/>
      <c r="K5" s="1"/>
      <c r="L5" s="1"/>
      <c r="M5" s="1"/>
      <c r="N5" s="1"/>
      <c r="O5" s="60"/>
      <c r="P5" s="61"/>
      <c r="Q5" s="62"/>
    </row>
    <row r="6" spans="2:17" ht="15.75" thickBot="1" x14ac:dyDescent="0.3">
      <c r="B6" s="49"/>
      <c r="C6" s="66"/>
      <c r="D6" s="66"/>
      <c r="E6" s="67"/>
      <c r="F6" s="1"/>
      <c r="G6" s="1"/>
      <c r="H6" s="1"/>
      <c r="I6" s="1"/>
      <c r="J6" s="1"/>
      <c r="K6" s="1"/>
      <c r="L6" s="1"/>
      <c r="M6" s="1"/>
      <c r="N6" s="1"/>
      <c r="O6" s="63"/>
      <c r="P6" s="64"/>
      <c r="Q6" s="65"/>
    </row>
    <row r="7" spans="2:17" ht="15.75" thickBot="1" x14ac:dyDescent="0.3">
      <c r="B7" s="1"/>
      <c r="C7" s="2">
        <v>11</v>
      </c>
      <c r="D7" s="2">
        <v>7</v>
      </c>
      <c r="E7" s="2">
        <v>4</v>
      </c>
      <c r="F7" s="2">
        <v>18</v>
      </c>
      <c r="G7" s="2">
        <v>23</v>
      </c>
      <c r="H7" s="2">
        <v>17</v>
      </c>
      <c r="I7" s="2">
        <v>19</v>
      </c>
      <c r="J7" s="2">
        <v>21</v>
      </c>
      <c r="K7" s="2">
        <v>24</v>
      </c>
      <c r="L7" s="2">
        <v>28</v>
      </c>
      <c r="M7" s="2">
        <v>29</v>
      </c>
      <c r="N7" s="1"/>
      <c r="O7" s="1"/>
      <c r="P7" s="1"/>
      <c r="Q7" s="1"/>
    </row>
    <row r="8" spans="2:17" x14ac:dyDescent="0.25">
      <c r="B8" s="3"/>
      <c r="C8" s="71" t="s">
        <v>1</v>
      </c>
      <c r="D8" s="71" t="s">
        <v>31</v>
      </c>
      <c r="E8" s="73" t="s">
        <v>2</v>
      </c>
      <c r="F8" s="74"/>
      <c r="G8" s="74"/>
      <c r="H8" s="75"/>
      <c r="I8" s="76" t="s">
        <v>3</v>
      </c>
      <c r="J8" s="73" t="s">
        <v>4</v>
      </c>
      <c r="K8" s="74"/>
      <c r="L8" s="74"/>
      <c r="M8" s="74"/>
      <c r="N8" s="75"/>
      <c r="O8" s="76" t="s">
        <v>5</v>
      </c>
      <c r="P8" s="76" t="s">
        <v>6</v>
      </c>
      <c r="Q8" s="68" t="s">
        <v>7</v>
      </c>
    </row>
    <row r="9" spans="2:17" ht="27" x14ac:dyDescent="0.25">
      <c r="B9" s="4" t="s">
        <v>8</v>
      </c>
      <c r="C9" s="72"/>
      <c r="D9" s="72"/>
      <c r="E9" s="5" t="s">
        <v>43</v>
      </c>
      <c r="F9" s="5" t="s">
        <v>10</v>
      </c>
      <c r="G9" s="5" t="s">
        <v>27</v>
      </c>
      <c r="H9" s="5" t="s">
        <v>32</v>
      </c>
      <c r="I9" s="77"/>
      <c r="J9" s="6" t="s">
        <v>13</v>
      </c>
      <c r="K9" s="5" t="s">
        <v>14</v>
      </c>
      <c r="L9" s="5" t="s">
        <v>15</v>
      </c>
      <c r="M9" s="5" t="s">
        <v>16</v>
      </c>
      <c r="N9" s="5" t="s">
        <v>17</v>
      </c>
      <c r="O9" s="77"/>
      <c r="P9" s="77"/>
      <c r="Q9" s="69"/>
    </row>
    <row r="10" spans="2:17" x14ac:dyDescent="0.25">
      <c r="B10" s="7" t="s">
        <v>33</v>
      </c>
      <c r="C10" s="8">
        <v>4500000</v>
      </c>
      <c r="D10" s="9">
        <v>15</v>
      </c>
      <c r="E10" s="10"/>
      <c r="F10" s="10"/>
      <c r="G10" s="11"/>
      <c r="H10" s="44"/>
      <c r="I10" s="10">
        <f>E10+F10+G10+H10</f>
        <v>0</v>
      </c>
      <c r="J10" s="10"/>
      <c r="K10" s="10"/>
      <c r="L10" s="10"/>
      <c r="M10" s="11"/>
      <c r="N10" s="11"/>
      <c r="O10" s="10"/>
      <c r="P10" s="10"/>
      <c r="Q10" s="12"/>
    </row>
    <row r="11" spans="2:17" x14ac:dyDescent="0.25">
      <c r="B11" s="7" t="s">
        <v>34</v>
      </c>
      <c r="C11" s="8">
        <v>2050000</v>
      </c>
      <c r="D11" s="9">
        <v>14</v>
      </c>
      <c r="E11" s="10"/>
      <c r="F11" s="10"/>
      <c r="G11" s="11"/>
      <c r="H11" s="44"/>
      <c r="I11" s="10">
        <f t="shared" ref="I11:I13" si="0">E11+F11+G11+H11</f>
        <v>0</v>
      </c>
      <c r="J11" s="10"/>
      <c r="K11" s="10"/>
      <c r="L11" s="10"/>
      <c r="M11" s="11"/>
      <c r="N11" s="11">
        <v>50000</v>
      </c>
      <c r="O11" s="10"/>
      <c r="P11" s="10"/>
      <c r="Q11" s="12"/>
    </row>
    <row r="12" spans="2:17" x14ac:dyDescent="0.25">
      <c r="B12" s="7" t="s">
        <v>35</v>
      </c>
      <c r="C12" s="8">
        <v>1500000</v>
      </c>
      <c r="D12" s="9">
        <v>15</v>
      </c>
      <c r="E12" s="10"/>
      <c r="F12" s="10"/>
      <c r="G12" s="11"/>
      <c r="H12" s="44"/>
      <c r="I12" s="10">
        <f t="shared" si="0"/>
        <v>0</v>
      </c>
      <c r="J12" s="10"/>
      <c r="K12" s="10"/>
      <c r="L12" s="10"/>
      <c r="M12" s="11"/>
      <c r="N12" s="11">
        <v>120000</v>
      </c>
      <c r="O12" s="10"/>
      <c r="P12" s="10"/>
      <c r="Q12" s="12"/>
    </row>
    <row r="13" spans="2:17" x14ac:dyDescent="0.25">
      <c r="B13" s="7" t="s">
        <v>36</v>
      </c>
      <c r="C13" s="13">
        <v>1200000</v>
      </c>
      <c r="D13" s="14">
        <v>15</v>
      </c>
      <c r="E13" s="10"/>
      <c r="F13" s="10"/>
      <c r="G13" s="15"/>
      <c r="H13" s="44"/>
      <c r="I13" s="10">
        <f t="shared" si="0"/>
        <v>0</v>
      </c>
      <c r="J13" s="10"/>
      <c r="K13" s="10"/>
      <c r="L13" s="10"/>
      <c r="M13" s="15"/>
      <c r="N13" s="15"/>
      <c r="O13" s="15"/>
      <c r="P13" s="15"/>
      <c r="Q13" s="16"/>
    </row>
    <row r="14" spans="2:17" ht="15.75" thickBot="1" x14ac:dyDescent="0.3">
      <c r="B14" s="17" t="s">
        <v>18</v>
      </c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20"/>
    </row>
    <row r="15" spans="2:17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2:17" x14ac:dyDescent="0.25">
      <c r="B16" s="21"/>
      <c r="C16" s="21"/>
      <c r="D16" s="21"/>
      <c r="E16" s="21"/>
      <c r="F16" s="21"/>
      <c r="G16" s="21"/>
      <c r="H16" s="21"/>
      <c r="I16" s="21"/>
    </row>
    <row r="17" spans="2:16" ht="24" x14ac:dyDescent="0.25">
      <c r="C17" s="70" t="s">
        <v>42</v>
      </c>
      <c r="D17" s="24" t="s">
        <v>41</v>
      </c>
      <c r="E17" s="40" t="s">
        <v>40</v>
      </c>
      <c r="F17" s="40" t="s">
        <v>21</v>
      </c>
      <c r="G17" s="40" t="s">
        <v>22</v>
      </c>
      <c r="H17" s="40" t="s">
        <v>23</v>
      </c>
      <c r="I17" s="40" t="s">
        <v>24</v>
      </c>
      <c r="J17" s="40" t="s">
        <v>25</v>
      </c>
      <c r="K17" s="40" t="s">
        <v>26</v>
      </c>
      <c r="L17" s="42" t="s">
        <v>27</v>
      </c>
      <c r="M17" s="22"/>
      <c r="N17" s="1"/>
      <c r="O17" s="1"/>
    </row>
    <row r="18" spans="2:16" ht="24" x14ac:dyDescent="0.25">
      <c r="B18" s="4" t="s">
        <v>8</v>
      </c>
      <c r="C18" s="70" t="s">
        <v>28</v>
      </c>
      <c r="D18" s="24"/>
      <c r="E18" s="41" t="s">
        <v>30</v>
      </c>
      <c r="F18" s="41"/>
      <c r="G18" s="41" t="s">
        <v>37</v>
      </c>
      <c r="H18" s="41"/>
      <c r="I18" s="41" t="s">
        <v>38</v>
      </c>
      <c r="J18" s="41"/>
      <c r="K18" s="41" t="s">
        <v>39</v>
      </c>
      <c r="L18" s="43"/>
      <c r="M18" s="22"/>
      <c r="N18" s="1"/>
      <c r="O18" s="1"/>
    </row>
    <row r="19" spans="2:16" x14ac:dyDescent="0.25">
      <c r="B19" s="7" t="s">
        <v>33</v>
      </c>
      <c r="C19" s="26" t="str">
        <f>IF(D5="","",#REF!/(C$23*#REF!))</f>
        <v/>
      </c>
      <c r="D19" s="25">
        <v>15</v>
      </c>
      <c r="E19" s="26" t="str">
        <f>IF(C19="","",(C19*$D$18)*D19)</f>
        <v/>
      </c>
      <c r="F19" s="25">
        <v>6</v>
      </c>
      <c r="G19" s="26" t="str">
        <f>IF(C19="","",(C19*$F$18)*F19)</f>
        <v/>
      </c>
      <c r="H19" s="25">
        <v>4</v>
      </c>
      <c r="I19" s="26" t="str">
        <f>IF(C19="","",(C19*$H$18)*H19)</f>
        <v/>
      </c>
      <c r="J19" s="25">
        <v>5</v>
      </c>
      <c r="K19" s="27" t="str">
        <f>IF(C19="","",(C19*$J$18)*J19)</f>
        <v/>
      </c>
      <c r="L19" s="28" t="str">
        <f>IF(E19="","",K19+I19+G19+E19)</f>
        <v/>
      </c>
    </row>
    <row r="20" spans="2:16" x14ac:dyDescent="0.25">
      <c r="B20" s="7" t="s">
        <v>34</v>
      </c>
      <c r="C20" s="30" t="str">
        <f>IF(D6="","",#REF!/(C$23*#REF!))</f>
        <v/>
      </c>
      <c r="D20" s="29">
        <v>12</v>
      </c>
      <c r="E20" s="30" t="str">
        <f>IF(C20="","",(C20*$D$18)*D20)</f>
        <v/>
      </c>
      <c r="F20" s="29">
        <v>7</v>
      </c>
      <c r="G20" s="30" t="str">
        <f>IF(C20="","",(C20*$F$18)*F20)</f>
        <v/>
      </c>
      <c r="H20" s="29">
        <v>8</v>
      </c>
      <c r="I20" s="30" t="str">
        <f>IF(C20="","",(C20*$H$18)*H20)</f>
        <v/>
      </c>
      <c r="J20" s="29">
        <v>3</v>
      </c>
      <c r="K20" s="31" t="str">
        <f>IF(C20="","",(C20*$J$18)*J20)</f>
        <v/>
      </c>
      <c r="L20" s="32" t="str">
        <f t="shared" ref="L20" si="1">IF(E20="","",K20+I20+G20+E20)</f>
        <v/>
      </c>
    </row>
    <row r="21" spans="2:16" x14ac:dyDescent="0.25">
      <c r="B21" s="7" t="s">
        <v>35</v>
      </c>
      <c r="C21" s="26"/>
      <c r="D21" s="25">
        <v>10</v>
      </c>
      <c r="E21" s="26"/>
      <c r="F21" s="25">
        <v>9</v>
      </c>
      <c r="G21" s="26"/>
      <c r="H21" s="25">
        <v>12</v>
      </c>
      <c r="I21" s="26"/>
      <c r="J21" s="25">
        <v>2</v>
      </c>
      <c r="K21" s="27"/>
      <c r="L21" s="28"/>
    </row>
    <row r="22" spans="2:16" x14ac:dyDescent="0.25">
      <c r="B22" s="7" t="s">
        <v>36</v>
      </c>
      <c r="C22" s="30"/>
      <c r="D22" s="29">
        <v>4</v>
      </c>
      <c r="E22" s="30"/>
      <c r="F22" s="29">
        <v>2</v>
      </c>
      <c r="G22" s="30"/>
      <c r="H22" s="29">
        <v>3</v>
      </c>
      <c r="I22" s="30"/>
      <c r="J22" s="29">
        <v>19</v>
      </c>
      <c r="K22" s="31"/>
      <c r="L22" s="32"/>
    </row>
    <row r="24" spans="2:16" ht="18.75" customHeight="1" x14ac:dyDescent="0.3">
      <c r="N24" s="23"/>
      <c r="O24" s="34"/>
      <c r="P24" s="34"/>
    </row>
    <row r="25" spans="2:16" ht="18.75" customHeight="1" x14ac:dyDescent="0.25">
      <c r="M25" s="39"/>
      <c r="N25" s="39"/>
    </row>
    <row r="26" spans="2:16" ht="16.5" customHeight="1" x14ac:dyDescent="0.25">
      <c r="M26" s="39"/>
      <c r="N26" s="39"/>
    </row>
    <row r="27" spans="2:16" x14ac:dyDescent="0.25">
      <c r="I27" s="33"/>
      <c r="M27" s="39"/>
      <c r="N27" s="39"/>
    </row>
    <row r="28" spans="2:16" x14ac:dyDescent="0.25">
      <c r="I28" s="33"/>
    </row>
  </sheetData>
  <mergeCells count="15">
    <mergeCell ref="Q8:Q9"/>
    <mergeCell ref="C17:C18"/>
    <mergeCell ref="C8:C9"/>
    <mergeCell ref="D8:D9"/>
    <mergeCell ref="E8:H8"/>
    <mergeCell ref="I8:I9"/>
    <mergeCell ref="J8:N8"/>
    <mergeCell ref="O8:O9"/>
    <mergeCell ref="P8:P9"/>
    <mergeCell ref="B3:B6"/>
    <mergeCell ref="C3:E3"/>
    <mergeCell ref="O3:Q4"/>
    <mergeCell ref="C4:E5"/>
    <mergeCell ref="O5:Q6"/>
    <mergeCell ref="C6:E6"/>
  </mergeCells>
  <dataValidations count="3">
    <dataValidation type="whole" operator="greaterThanOrEqual" allowBlank="1" showInputMessage="1" showErrorMessage="1" errorTitle="FUNDACION GEPIC" error="Valores mayores o iguales que la mitad del salario minimo mensual vigente" sqref="C10:C12" xr:uid="{00000000-0002-0000-0000-000000000000}">
      <formula1>SM/2</formula1>
    </dataValidation>
    <dataValidation type="whole" allowBlank="1" showInputMessage="1" showErrorMessage="1" errorTitle="FUNDACION GEPIC" error="Número entero entre 1 y 30" sqref="D10:D12" xr:uid="{00000000-0002-0000-0000-000001000000}">
      <formula1>1</formula1>
      <formula2>30</formula2>
    </dataValidation>
    <dataValidation type="whole" operator="greaterThan" allowBlank="1" showInputMessage="1" showErrorMessage="1" errorTitle="FUNDACION GEPIC" error="Número entero mayor que 0" sqref="M10:N12 G10:G12 H10:H13" xr:uid="{00000000-0002-0000-0000-000002000000}">
      <formula1>0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B2:Q23"/>
  <sheetViews>
    <sheetView workbookViewId="0">
      <selection activeCell="F25" sqref="F25"/>
    </sheetView>
  </sheetViews>
  <sheetFormatPr baseColWidth="10" defaultRowHeight="15" x14ac:dyDescent="0.25"/>
  <cols>
    <col min="2" max="2" width="38.140625" customWidth="1"/>
    <col min="4" max="13" width="14.7109375" customWidth="1"/>
  </cols>
  <sheetData>
    <row r="2" spans="2:17" ht="15.75" thickBot="1" x14ac:dyDescent="0.3"/>
    <row r="3" spans="2:17" ht="17.25" x14ac:dyDescent="0.25">
      <c r="B3" s="47"/>
      <c r="C3" s="50"/>
      <c r="D3" s="50"/>
      <c r="E3" s="51"/>
      <c r="F3" s="1"/>
      <c r="G3" s="1"/>
      <c r="H3" s="1"/>
      <c r="I3" s="1"/>
      <c r="J3" s="1"/>
      <c r="K3" s="1"/>
      <c r="L3" s="1"/>
      <c r="M3" s="1"/>
      <c r="N3" s="1"/>
      <c r="O3" s="52" t="s">
        <v>0</v>
      </c>
      <c r="P3" s="53"/>
      <c r="Q3" s="54"/>
    </row>
    <row r="4" spans="2:17" x14ac:dyDescent="0.25">
      <c r="B4" s="48"/>
      <c r="C4" s="58"/>
      <c r="D4" s="58"/>
      <c r="E4" s="59"/>
      <c r="F4" s="1"/>
      <c r="G4" s="1"/>
      <c r="H4" s="1"/>
      <c r="I4" s="1"/>
      <c r="J4" s="1"/>
      <c r="K4" s="1"/>
      <c r="L4" s="1"/>
      <c r="M4" s="1"/>
      <c r="N4" s="1"/>
      <c r="O4" s="55"/>
      <c r="P4" s="56"/>
      <c r="Q4" s="57"/>
    </row>
    <row r="5" spans="2:17" x14ac:dyDescent="0.25">
      <c r="B5" s="48"/>
      <c r="C5" s="58"/>
      <c r="D5" s="58"/>
      <c r="E5" s="59"/>
      <c r="F5" s="1"/>
      <c r="G5" s="1"/>
      <c r="H5" s="1"/>
      <c r="I5" s="1"/>
      <c r="J5" s="1"/>
      <c r="K5" s="1"/>
      <c r="L5" s="1"/>
      <c r="M5" s="1"/>
      <c r="N5" s="1"/>
      <c r="O5" s="60"/>
      <c r="P5" s="61"/>
      <c r="Q5" s="62"/>
    </row>
    <row r="6" spans="2:17" ht="15.75" thickBot="1" x14ac:dyDescent="0.3">
      <c r="B6" s="49"/>
      <c r="C6" s="66"/>
      <c r="D6" s="66"/>
      <c r="E6" s="67"/>
      <c r="F6" s="1"/>
      <c r="G6" s="1"/>
      <c r="H6" s="1"/>
      <c r="I6" s="1"/>
      <c r="J6" s="1"/>
      <c r="K6" s="1"/>
      <c r="L6" s="1"/>
      <c r="M6" s="1"/>
      <c r="N6" s="1"/>
      <c r="O6" s="63"/>
      <c r="P6" s="64"/>
      <c r="Q6" s="65"/>
    </row>
    <row r="7" spans="2:17" ht="15.75" thickBot="1" x14ac:dyDescent="0.3">
      <c r="B7" s="1"/>
      <c r="C7" s="2">
        <v>11</v>
      </c>
      <c r="D7" s="2">
        <v>7</v>
      </c>
      <c r="E7" s="2">
        <v>4</v>
      </c>
      <c r="F7" s="2">
        <v>18</v>
      </c>
      <c r="G7" s="2">
        <v>23</v>
      </c>
      <c r="H7" s="2">
        <v>17</v>
      </c>
      <c r="I7" s="2">
        <v>19</v>
      </c>
      <c r="J7" s="2">
        <v>21</v>
      </c>
      <c r="K7" s="2">
        <v>24</v>
      </c>
      <c r="L7" s="2">
        <v>28</v>
      </c>
      <c r="M7" s="2">
        <v>29</v>
      </c>
      <c r="N7" s="1"/>
      <c r="O7" s="1"/>
      <c r="P7" s="1"/>
      <c r="Q7" s="1"/>
    </row>
    <row r="8" spans="2:17" x14ac:dyDescent="0.25">
      <c r="B8" s="35"/>
      <c r="C8" s="82" t="s">
        <v>1</v>
      </c>
      <c r="D8" s="82" t="s">
        <v>31</v>
      </c>
      <c r="E8" s="84" t="s">
        <v>2</v>
      </c>
      <c r="F8" s="85"/>
      <c r="G8" s="85"/>
      <c r="H8" s="86"/>
      <c r="I8" s="78" t="s">
        <v>3</v>
      </c>
      <c r="J8" s="84" t="s">
        <v>4</v>
      </c>
      <c r="K8" s="85"/>
      <c r="L8" s="85"/>
      <c r="M8" s="85"/>
      <c r="N8" s="86"/>
      <c r="O8" s="78" t="s">
        <v>5</v>
      </c>
      <c r="P8" s="78" t="s">
        <v>6</v>
      </c>
      <c r="Q8" s="80" t="s">
        <v>7</v>
      </c>
    </row>
    <row r="9" spans="2:17" ht="27" x14ac:dyDescent="0.25">
      <c r="B9" s="36" t="s">
        <v>8</v>
      </c>
      <c r="C9" s="83"/>
      <c r="D9" s="83"/>
      <c r="E9" s="38" t="s">
        <v>9</v>
      </c>
      <c r="F9" s="37" t="s">
        <v>10</v>
      </c>
      <c r="G9" s="37" t="s">
        <v>11</v>
      </c>
      <c r="H9" s="37" t="s">
        <v>12</v>
      </c>
      <c r="I9" s="79"/>
      <c r="J9" s="38" t="s">
        <v>13</v>
      </c>
      <c r="K9" s="37" t="s">
        <v>14</v>
      </c>
      <c r="L9" s="37" t="s">
        <v>15</v>
      </c>
      <c r="M9" s="37" t="s">
        <v>16</v>
      </c>
      <c r="N9" s="37" t="s">
        <v>17</v>
      </c>
      <c r="O9" s="79"/>
      <c r="P9" s="79"/>
      <c r="Q9" s="81"/>
    </row>
    <row r="10" spans="2:17" x14ac:dyDescent="0.25">
      <c r="B10" s="7" t="s">
        <v>44</v>
      </c>
      <c r="C10" s="8">
        <v>5400000</v>
      </c>
      <c r="D10" s="9">
        <v>30</v>
      </c>
      <c r="E10" s="10"/>
      <c r="F10" s="10"/>
      <c r="G10" s="11"/>
      <c r="H10" s="11"/>
      <c r="I10" s="10"/>
      <c r="J10" s="10"/>
      <c r="K10" s="10"/>
      <c r="L10" s="10"/>
      <c r="M10" s="11"/>
      <c r="N10" s="11"/>
      <c r="O10" s="10"/>
      <c r="P10" s="10"/>
      <c r="Q10" s="12"/>
    </row>
    <row r="11" spans="2:17" x14ac:dyDescent="0.25">
      <c r="B11" s="7" t="s">
        <v>45</v>
      </c>
      <c r="C11" s="8">
        <v>3500000</v>
      </c>
      <c r="D11" s="9">
        <v>30</v>
      </c>
      <c r="E11" s="10"/>
      <c r="F11" s="10"/>
      <c r="G11" s="11"/>
      <c r="H11" s="11"/>
      <c r="I11" s="10"/>
      <c r="J11" s="10"/>
      <c r="K11" s="10"/>
      <c r="L11" s="10"/>
      <c r="M11" s="11"/>
      <c r="N11" s="11"/>
      <c r="O11" s="10"/>
      <c r="P11" s="10"/>
      <c r="Q11" s="12"/>
    </row>
    <row r="12" spans="2:17" x14ac:dyDescent="0.25">
      <c r="B12" s="7" t="s">
        <v>46</v>
      </c>
      <c r="C12" s="8">
        <v>2700000</v>
      </c>
      <c r="D12" s="9">
        <v>30</v>
      </c>
      <c r="E12" s="10"/>
      <c r="F12" s="10"/>
      <c r="G12" s="11"/>
      <c r="H12" s="11"/>
      <c r="I12" s="10"/>
      <c r="J12" s="10"/>
      <c r="K12" s="10"/>
      <c r="L12" s="10"/>
      <c r="M12" s="11"/>
      <c r="N12" s="11"/>
      <c r="O12" s="10"/>
      <c r="P12" s="10"/>
      <c r="Q12" s="12"/>
    </row>
    <row r="13" spans="2:17" x14ac:dyDescent="0.25">
      <c r="B13" s="7" t="s">
        <v>47</v>
      </c>
      <c r="C13" s="15">
        <v>1000000</v>
      </c>
      <c r="D13" s="14">
        <v>30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6"/>
    </row>
    <row r="14" spans="2:17" ht="15.75" thickBot="1" x14ac:dyDescent="0.3">
      <c r="B14" s="17" t="s">
        <v>18</v>
      </c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20"/>
    </row>
    <row r="15" spans="2:17" x14ac:dyDescent="0.2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2:17" x14ac:dyDescent="0.25">
      <c r="B16" s="21"/>
      <c r="C16" s="21"/>
      <c r="D16" s="21"/>
      <c r="E16" s="21"/>
      <c r="F16" s="21"/>
      <c r="G16" s="21"/>
      <c r="H16" s="21"/>
      <c r="I16" s="21"/>
    </row>
    <row r="17" spans="2:17" x14ac:dyDescent="0.25">
      <c r="B17" s="21"/>
      <c r="C17" s="21"/>
      <c r="D17" s="21"/>
      <c r="E17" s="21"/>
      <c r="F17" s="21"/>
      <c r="G17" s="21"/>
      <c r="H17" s="21"/>
      <c r="I17" s="21"/>
    </row>
    <row r="18" spans="2:17" ht="16.5" x14ac:dyDescent="0.25">
      <c r="B18" s="87" t="s">
        <v>8</v>
      </c>
      <c r="C18" s="88" t="s">
        <v>19</v>
      </c>
      <c r="D18" s="88" t="s">
        <v>48</v>
      </c>
      <c r="E18" s="88" t="s">
        <v>20</v>
      </c>
      <c r="F18" s="88" t="s">
        <v>49</v>
      </c>
      <c r="G18" s="88" t="s">
        <v>21</v>
      </c>
      <c r="H18" s="88" t="s">
        <v>22</v>
      </c>
      <c r="I18" s="88" t="s">
        <v>23</v>
      </c>
      <c r="J18" s="88" t="s">
        <v>24</v>
      </c>
      <c r="K18" s="88" t="s">
        <v>25</v>
      </c>
      <c r="L18" s="89" t="s">
        <v>26</v>
      </c>
      <c r="M18" s="90" t="s">
        <v>27</v>
      </c>
      <c r="N18" s="22"/>
      <c r="O18" s="22"/>
      <c r="P18" s="1"/>
      <c r="Q18" s="1"/>
    </row>
    <row r="19" spans="2:17" ht="16.5" x14ac:dyDescent="0.25">
      <c r="B19" s="87"/>
      <c r="C19" s="88"/>
      <c r="D19" s="88" t="s">
        <v>28</v>
      </c>
      <c r="E19" s="88" t="s">
        <v>29</v>
      </c>
      <c r="F19" s="88" t="s">
        <v>30</v>
      </c>
      <c r="G19" s="88"/>
      <c r="H19" s="88"/>
      <c r="I19" s="88"/>
      <c r="J19" s="88"/>
      <c r="K19" s="88"/>
      <c r="L19" s="89"/>
      <c r="M19" s="90"/>
      <c r="N19" s="22"/>
      <c r="O19" s="22"/>
      <c r="P19" s="1"/>
      <c r="Q19" s="1"/>
    </row>
    <row r="20" spans="2:17" x14ac:dyDescent="0.25">
      <c r="B20" s="9" t="s">
        <v>44</v>
      </c>
      <c r="C20" s="8">
        <v>5400000</v>
      </c>
      <c r="D20" s="26" t="str">
        <f>IF(D5="","",C20/(C$24*C$18))</f>
        <v/>
      </c>
      <c r="E20" s="45">
        <v>12</v>
      </c>
      <c r="F20" s="26" t="str">
        <f>IF(D20="","",(D20*$E$19)*E20)</f>
        <v/>
      </c>
      <c r="G20" s="25">
        <v>3</v>
      </c>
      <c r="H20" s="26" t="str">
        <f>IF(D20="","",(D20*$G$19)*G20)</f>
        <v/>
      </c>
      <c r="I20" s="25">
        <v>5</v>
      </c>
      <c r="J20" s="26" t="str">
        <f>IF(D20="","",(D20*$I$19)*I20)</f>
        <v/>
      </c>
      <c r="K20" s="25">
        <v>1</v>
      </c>
      <c r="L20" s="27" t="str">
        <f>IF(D20="","",(D20*$K$19)*K20)</f>
        <v/>
      </c>
      <c r="M20" s="28" t="str">
        <f>IF(F20="","",L20+J20+H20+F20)</f>
        <v/>
      </c>
    </row>
    <row r="21" spans="2:17" x14ac:dyDescent="0.25">
      <c r="B21" s="9" t="s">
        <v>45</v>
      </c>
      <c r="C21" s="8">
        <v>3500000</v>
      </c>
      <c r="D21" s="30" t="str">
        <f>IF(D6="","",C21/(C$24*C$18))</f>
        <v/>
      </c>
      <c r="E21" s="46"/>
      <c r="F21" s="30" t="str">
        <f>IF(D21="","",(D21*$E$19)*E21)</f>
        <v/>
      </c>
      <c r="G21" s="29">
        <v>3</v>
      </c>
      <c r="H21" s="30" t="str">
        <f>IF(D21="","",(D21*$G$19)*G21)</f>
        <v/>
      </c>
      <c r="I21" s="29">
        <v>6</v>
      </c>
      <c r="J21" s="30" t="str">
        <f>IF(D21="","",(D21*$I$19)*I21)</f>
        <v/>
      </c>
      <c r="K21" s="29">
        <v>3</v>
      </c>
      <c r="L21" s="31" t="str">
        <f>IF(D21="","",(D21*$K$19)*K21)</f>
        <v/>
      </c>
      <c r="M21" s="32" t="str">
        <f t="shared" ref="M21" si="0">IF(F21="","",L21+J21+H21+F21)</f>
        <v/>
      </c>
    </row>
    <row r="22" spans="2:17" x14ac:dyDescent="0.25">
      <c r="B22" s="9" t="s">
        <v>46</v>
      </c>
      <c r="C22" s="8">
        <v>2700000</v>
      </c>
      <c r="D22" s="26"/>
      <c r="E22" s="45">
        <v>13</v>
      </c>
      <c r="F22" s="26"/>
      <c r="G22" s="25">
        <v>5</v>
      </c>
      <c r="H22" s="26"/>
      <c r="I22" s="25">
        <v>2</v>
      </c>
      <c r="J22" s="26"/>
      <c r="K22" s="25">
        <v>6</v>
      </c>
      <c r="L22" s="27"/>
      <c r="M22" s="28"/>
    </row>
    <row r="23" spans="2:17" x14ac:dyDescent="0.25">
      <c r="B23" s="9" t="s">
        <v>47</v>
      </c>
      <c r="C23" s="10">
        <v>1000000</v>
      </c>
      <c r="D23" s="30"/>
      <c r="E23" s="46">
        <v>4</v>
      </c>
      <c r="F23" s="30"/>
      <c r="G23" s="29">
        <v>4</v>
      </c>
      <c r="H23" s="30"/>
      <c r="I23" s="29">
        <v>3</v>
      </c>
      <c r="J23" s="30"/>
      <c r="K23" s="29">
        <v>3</v>
      </c>
      <c r="L23" s="31"/>
      <c r="M23" s="32"/>
    </row>
  </sheetData>
  <mergeCells count="26">
    <mergeCell ref="L18:L19"/>
    <mergeCell ref="M18:M19"/>
    <mergeCell ref="G18:G19"/>
    <mergeCell ref="H18:H19"/>
    <mergeCell ref="I18:I19"/>
    <mergeCell ref="J18:J19"/>
    <mergeCell ref="K18:K19"/>
    <mergeCell ref="B18:B19"/>
    <mergeCell ref="C18:C19"/>
    <mergeCell ref="D18:D19"/>
    <mergeCell ref="E18:E19"/>
    <mergeCell ref="F18:F19"/>
    <mergeCell ref="P8:P9"/>
    <mergeCell ref="Q8:Q9"/>
    <mergeCell ref="C8:C9"/>
    <mergeCell ref="D8:D9"/>
    <mergeCell ref="E8:H8"/>
    <mergeCell ref="I8:I9"/>
    <mergeCell ref="J8:N8"/>
    <mergeCell ref="O8:O9"/>
    <mergeCell ref="B3:B6"/>
    <mergeCell ref="C3:E3"/>
    <mergeCell ref="O3:Q4"/>
    <mergeCell ref="C4:E5"/>
    <mergeCell ref="O5:Q6"/>
    <mergeCell ref="C6:E6"/>
  </mergeCells>
  <dataValidations count="3">
    <dataValidation type="whole" operator="greaterThan" allowBlank="1" showInputMessage="1" showErrorMessage="1" errorTitle="FUNDACION GEPIC" error="Número entero mayor que 0" sqref="M10:N12 G10:H12" xr:uid="{00000000-0002-0000-0100-000000000000}">
      <formula1>0</formula1>
    </dataValidation>
    <dataValidation type="whole" allowBlank="1" showInputMessage="1" showErrorMessage="1" errorTitle="FUNDACION GEPIC" error="Número entero entre 1 y 30" sqref="D10:D12" xr:uid="{00000000-0002-0000-0100-000001000000}">
      <formula1>1</formula1>
      <formula2>30</formula2>
    </dataValidation>
    <dataValidation type="whole" operator="greaterThanOrEqual" allowBlank="1" showInputMessage="1" showErrorMessage="1" errorTitle="FUNDACION GEPIC" error="Valores mayores o iguales que la mitad del salario minimo mensual vigente" sqref="C10:C12 C20:C22" xr:uid="{00000000-0002-0000-0100-000002000000}">
      <formula1>SM/2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EVALUACIÓN 1</vt:lpstr>
      <vt:lpstr>EVALUACIÓN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</dc:creator>
  <cp:lastModifiedBy>Brand Arango Giraldo</cp:lastModifiedBy>
  <dcterms:created xsi:type="dcterms:W3CDTF">2022-05-26T12:03:26Z</dcterms:created>
  <dcterms:modified xsi:type="dcterms:W3CDTF">2026-04-17T11:53:26Z</dcterms:modified>
</cp:coreProperties>
</file>